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t.danilova\Documents\ЗАКУПКИ В ЭЛ. ФОРМЕ\2016 год\Ипытание водопровода повтор\Закупочная\"/>
    </mc:Choice>
  </mc:AlternateContent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Лист1!$A$9:$Q$10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Лист1!$A$16:$Q$16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L8" i="1" l="1"/>
  <c r="N8" i="1" s="1"/>
  <c r="O8" i="1" s="1"/>
  <c r="L7" i="1"/>
  <c r="N7" i="1" s="1"/>
  <c r="O7" i="1" s="1"/>
  <c r="N9" i="1"/>
  <c r="O9" i="1" s="1"/>
  <c r="N10" i="1" l="1"/>
  <c r="O10" i="1" s="1"/>
  <c r="O11" i="1" s="1"/>
  <c r="B5" i="2"/>
</calcChain>
</file>

<file path=xl/sharedStrings.xml><?xml version="1.0" encoding="utf-8"?>
<sst xmlns="http://schemas.openxmlformats.org/spreadsheetml/2006/main" count="71" uniqueCount="62">
  <si>
    <t>№ п.п.</t>
  </si>
  <si>
    <t>Описание</t>
  </si>
  <si>
    <t>ЛОТ №</t>
  </si>
  <si>
    <t>Объем может быть изменен на 30% без изменения стоимости единицы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</si>
  <si>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</si>
  <si>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</si>
  <si>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</si>
  <si>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</si>
  <si>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</si>
  <si>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Исполнитель:</t>
  </si>
  <si>
    <t>тел.</t>
  </si>
  <si>
    <t>эл.почта</t>
  </si>
  <si>
    <t>Eд.изм</t>
  </si>
  <si>
    <t>Количество</t>
  </si>
  <si>
    <t>1 кв.</t>
  </si>
  <si>
    <t>2 кв.</t>
  </si>
  <si>
    <t>3 кв.</t>
  </si>
  <si>
    <t>4 кв.</t>
  </si>
  <si>
    <t>в т.ч. НДС</t>
  </si>
  <si>
    <t>Итого</t>
  </si>
  <si>
    <t>Наименование товара</t>
  </si>
  <si>
    <t>Гарантийные обязательства</t>
  </si>
  <si>
    <t>Срок службы</t>
  </si>
  <si>
    <t>Ном. Номер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</si>
  <si>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</si>
  <si>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</si>
  <si>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</si>
  <si>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4.2, Developer  (build 122-D7)</t>
  </si>
  <si>
    <t>Query2</t>
  </si>
  <si>
    <t>г.Уфа</t>
  </si>
  <si>
    <t>Проверка, испытание противопожарного водопровода ЦАУ</t>
  </si>
  <si>
    <t>Протасов А.В., тел. , эл.почта:</t>
  </si>
  <si>
    <t/>
  </si>
  <si>
    <t>Старцев В.Ю.</t>
  </si>
  <si>
    <t>Сентябрь 2015</t>
  </si>
  <si>
    <t>Старцев Вадим Юрьевич</t>
  </si>
  <si>
    <t>не менее 6 месяцев</t>
  </si>
  <si>
    <t>Требуемые сроки предоставления услуг:</t>
  </si>
  <si>
    <t>Проверка и испытание внутреннего противопожарного водопровода (пожарных кранов) на водотдачу, испытание и перемотка пожарных рукавов</t>
  </si>
  <si>
    <t>Проверка и испытание насосв-повысителей внутреннего противопожарного водопровода</t>
  </si>
  <si>
    <t>Проверка и испытание наружного противопожарного водопровода (пожарных гидрантов) на водотдачу</t>
  </si>
  <si>
    <t>Проверка, испытание пожарных кранов,  пожарных рукавов, перемотка пожарных рукавов</t>
  </si>
  <si>
    <t>Проверка, испытание  насосов повысителей</t>
  </si>
  <si>
    <t>Проверка, испытание пожарных гидрантов</t>
  </si>
  <si>
    <t>шт.</t>
  </si>
  <si>
    <t>Адрес</t>
  </si>
  <si>
    <t xml:space="preserve">Проверка, испытание внутреннего и наружного противопожарного водопровода </t>
  </si>
  <si>
    <t>Предельная стоимость лота составляет 729 476-00 руб. (с НДС)</t>
  </si>
  <si>
    <t>0</t>
  </si>
  <si>
    <t>6</t>
  </si>
  <si>
    <t>Туйгильдин А.Ю., тел., эл. почта.</t>
  </si>
  <si>
    <t>Адреса указаны в графике проверки</t>
  </si>
  <si>
    <t xml:space="preserve">Наименование товара поставщика* </t>
  </si>
  <si>
    <t>* 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</si>
  <si>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 xml:space="preserve">Приложение № 1.3. к Документации о закупке </t>
  </si>
  <si>
    <t>Туйгильдин А.Ю.</t>
  </si>
  <si>
    <t>Туйгильдин Айнур Юнирович</t>
  </si>
  <si>
    <t>(347) 221-53-70</t>
  </si>
  <si>
    <t>a.tuigildin@bashtel.ru</t>
  </si>
  <si>
    <t>4</t>
  </si>
  <si>
    <t>2</t>
  </si>
  <si>
    <t xml:space="preserve">1 проверка  - в течение 10 рабочих дней с даты заключения договора, 2 проверка - 2 полугодие 2016 г. с  15.09. по 20.10.2016, в соответствие с графиком проверки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</si>
</sst>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/>
  </cellStyleXfs>
  <cellXfs count="61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2" fillId="0" borderId="0" xfId="0" applyFont="1"/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Border="1" applyAlignment="1"/>
    <xf numFmtId="0" fontId="0" fillId="0" borderId="0" xfId="0" quotePrefix="1"/>
    <xf numFmtId="49" fontId="0" fillId="0" borderId="0" xfId="0" applyNumberFormat="1"/>
    <xf numFmtId="164" fontId="0" fillId="0" borderId="1" xfId="0" applyNumberFormat="1" applyBorder="1"/>
    <xf numFmtId="0" fontId="0" fillId="0" borderId="1" xfId="0" applyBorder="1" applyAlignment="1">
      <alignment horizontal="center"/>
    </xf>
    <xf numFmtId="0" fontId="5" fillId="0" borderId="0" xfId="2" applyAlignment="1">
      <alignment horizontal="left"/>
    </xf>
    <xf numFmtId="4" fontId="0" fillId="0" borderId="3" xfId="0" applyNumberFormat="1" applyBorder="1"/>
    <xf numFmtId="4" fontId="0" fillId="0" borderId="1" xfId="0" applyNumberFormat="1" applyBorder="1"/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/>
    <xf numFmtId="0" fontId="0" fillId="0" borderId="3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9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8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.tuigildin@bashte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V27"/>
  <sheetViews>
    <sheetView tabSelected="1" zoomScale="80" zoomScaleNormal="80" workbookViewId="0">
      <selection activeCell="I26" sqref="I26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10" customWidth="1"/>
    <col min="4" max="4" width="26.42578125" customWidth="1"/>
    <col min="5" max="5" width="26.42578125" style="10" customWidth="1"/>
    <col min="6" max="6" width="28.7109375" customWidth="1"/>
    <col min="13" max="13" width="17.85546875" customWidth="1"/>
    <col min="14" max="14" width="16.85546875" customWidth="1"/>
    <col min="15" max="15" width="17.7109375" customWidth="1"/>
    <col min="16" max="16" width="18.7109375" customWidth="1"/>
    <col min="17" max="17" width="3.28515625" customWidth="1"/>
  </cols>
  <sheetData>
    <row r="1" spans="1:22" x14ac:dyDescent="0.25">
      <c r="N1" s="37" t="s">
        <v>54</v>
      </c>
      <c r="O1" s="38"/>
      <c r="P1" s="38"/>
    </row>
    <row r="2" spans="1:22" x14ac:dyDescent="0.25">
      <c r="B2" s="47" t="s">
        <v>8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</row>
    <row r="3" spans="1:22" x14ac:dyDescent="0.25">
      <c r="B3" t="s">
        <v>2</v>
      </c>
      <c r="C3" s="10">
        <v>12059</v>
      </c>
      <c r="D3" s="8" t="s">
        <v>46</v>
      </c>
      <c r="E3" s="8"/>
      <c r="F3" s="13"/>
      <c r="Q3" s="6"/>
    </row>
    <row r="4" spans="1:22" x14ac:dyDescent="0.25">
      <c r="B4" s="44" t="s">
        <v>0</v>
      </c>
      <c r="C4" s="39" t="s">
        <v>23</v>
      </c>
      <c r="D4" s="44" t="s">
        <v>20</v>
      </c>
      <c r="E4" s="39" t="s">
        <v>52</v>
      </c>
      <c r="F4" s="44" t="s">
        <v>1</v>
      </c>
      <c r="G4" s="44" t="s">
        <v>12</v>
      </c>
      <c r="H4" s="45" t="s">
        <v>13</v>
      </c>
      <c r="I4" s="45"/>
      <c r="J4" s="45"/>
      <c r="K4" s="45"/>
      <c r="L4" s="45"/>
      <c r="M4" s="56" t="s">
        <v>24</v>
      </c>
      <c r="N4" s="54" t="s">
        <v>25</v>
      </c>
      <c r="O4" s="46" t="s">
        <v>26</v>
      </c>
      <c r="P4" s="44" t="s">
        <v>45</v>
      </c>
      <c r="Q4" s="6"/>
    </row>
    <row r="5" spans="1:22" s="5" customFormat="1" ht="48.75" customHeight="1" x14ac:dyDescent="0.25">
      <c r="B5" s="44"/>
      <c r="C5" s="40"/>
      <c r="D5" s="44"/>
      <c r="E5" s="40"/>
      <c r="F5" s="44"/>
      <c r="G5" s="44"/>
      <c r="H5" s="4" t="s">
        <v>14</v>
      </c>
      <c r="I5" s="4" t="s">
        <v>15</v>
      </c>
      <c r="J5" s="4" t="s">
        <v>16</v>
      </c>
      <c r="K5" s="4" t="s">
        <v>17</v>
      </c>
      <c r="L5" s="4" t="s">
        <v>19</v>
      </c>
      <c r="M5" s="57"/>
      <c r="N5" s="55"/>
      <c r="O5" s="46"/>
      <c r="P5" s="44"/>
    </row>
    <row r="6" spans="1:22" x14ac:dyDescent="0.25">
      <c r="B6" s="1">
        <v>1</v>
      </c>
      <c r="C6" s="17">
        <v>2</v>
      </c>
      <c r="D6" s="1">
        <v>3</v>
      </c>
      <c r="E6" s="18">
        <v>4</v>
      </c>
      <c r="F6" s="1">
        <v>5</v>
      </c>
      <c r="G6" s="1">
        <v>6</v>
      </c>
      <c r="H6" s="7">
        <v>7</v>
      </c>
      <c r="I6" s="7">
        <v>8</v>
      </c>
      <c r="J6" s="7">
        <v>9</v>
      </c>
      <c r="K6" s="7">
        <v>10</v>
      </c>
      <c r="L6" s="1">
        <v>11</v>
      </c>
      <c r="M6" s="7">
        <v>12</v>
      </c>
      <c r="N6" s="7">
        <v>13</v>
      </c>
      <c r="O6" s="7">
        <v>14</v>
      </c>
      <c r="P6" s="1">
        <v>15</v>
      </c>
    </row>
    <row r="7" spans="1:22" s="10" customFormat="1" ht="105" x14ac:dyDescent="0.25">
      <c r="B7" s="27">
        <v>1</v>
      </c>
      <c r="C7" s="27"/>
      <c r="D7" s="2" t="s">
        <v>38</v>
      </c>
      <c r="E7" s="2"/>
      <c r="F7" s="2" t="s">
        <v>41</v>
      </c>
      <c r="G7" s="31" t="s">
        <v>44</v>
      </c>
      <c r="H7" s="31">
        <v>0</v>
      </c>
      <c r="I7" s="31">
        <v>0</v>
      </c>
      <c r="J7" s="31">
        <v>586</v>
      </c>
      <c r="K7" s="31">
        <v>174</v>
      </c>
      <c r="L7" s="31">
        <f>I7+J7+K7</f>
        <v>760</v>
      </c>
      <c r="M7" s="32">
        <v>715</v>
      </c>
      <c r="N7" s="32">
        <f>M7*L7</f>
        <v>543400</v>
      </c>
      <c r="O7" s="32">
        <f>N7*1.18</f>
        <v>641212</v>
      </c>
      <c r="P7" s="35" t="s">
        <v>51</v>
      </c>
    </row>
    <row r="8" spans="1:22" s="10" customFormat="1" ht="75" x14ac:dyDescent="0.25">
      <c r="B8" s="27">
        <v>2</v>
      </c>
      <c r="C8" s="27"/>
      <c r="D8" s="2" t="s">
        <v>39</v>
      </c>
      <c r="E8" s="2"/>
      <c r="F8" s="2" t="s">
        <v>42</v>
      </c>
      <c r="G8" s="31" t="s">
        <v>44</v>
      </c>
      <c r="H8" s="31">
        <v>0</v>
      </c>
      <c r="I8" s="36">
        <v>0</v>
      </c>
      <c r="J8" s="36">
        <v>25</v>
      </c>
      <c r="K8" s="31">
        <v>25</v>
      </c>
      <c r="L8" s="31">
        <f>I8+J8+K8</f>
        <v>50</v>
      </c>
      <c r="M8" s="32">
        <v>1160</v>
      </c>
      <c r="N8" s="32">
        <f t="shared" ref="N8:N9" si="0">M8*L8</f>
        <v>58000</v>
      </c>
      <c r="O8" s="32">
        <f t="shared" ref="O8:O9" si="1">N8*1.18</f>
        <v>68440</v>
      </c>
      <c r="P8" s="35" t="s">
        <v>51</v>
      </c>
    </row>
    <row r="9" spans="1:22" ht="95.25" customHeight="1" x14ac:dyDescent="0.25">
      <c r="A9" s="10"/>
      <c r="B9" s="9">
        <v>3</v>
      </c>
      <c r="C9" s="9"/>
      <c r="D9" s="2" t="s">
        <v>40</v>
      </c>
      <c r="E9" s="2"/>
      <c r="F9" s="2" t="s">
        <v>43</v>
      </c>
      <c r="G9" s="31" t="s">
        <v>44</v>
      </c>
      <c r="H9" s="34" t="s">
        <v>48</v>
      </c>
      <c r="I9" s="34" t="s">
        <v>48</v>
      </c>
      <c r="J9" s="34" t="s">
        <v>59</v>
      </c>
      <c r="K9" s="34" t="s">
        <v>60</v>
      </c>
      <c r="L9" s="34" t="s">
        <v>49</v>
      </c>
      <c r="M9" s="33">
        <v>2800</v>
      </c>
      <c r="N9" s="32">
        <f t="shared" si="0"/>
        <v>16800</v>
      </c>
      <c r="O9" s="32">
        <f t="shared" si="1"/>
        <v>19824</v>
      </c>
      <c r="P9" s="35" t="s">
        <v>51</v>
      </c>
      <c r="Q9" s="10"/>
    </row>
    <row r="10" spans="1:22" x14ac:dyDescent="0.25">
      <c r="A10" s="10"/>
      <c r="B10" s="16"/>
      <c r="C10" s="16"/>
      <c r="D10" s="11"/>
      <c r="E10" s="11"/>
      <c r="F10" s="11"/>
      <c r="G10" s="12"/>
      <c r="H10" s="12"/>
      <c r="I10" s="12"/>
      <c r="J10" s="12"/>
      <c r="K10" s="12"/>
      <c r="L10" s="12"/>
      <c r="M10" s="12"/>
      <c r="N10" s="26">
        <f>N7+N8+N9</f>
        <v>618200</v>
      </c>
      <c r="O10" s="29">
        <f>N10*1.18</f>
        <v>729476</v>
      </c>
      <c r="P10" s="3"/>
      <c r="Q10" s="10"/>
    </row>
    <row r="11" spans="1:22" s="10" customFormat="1" x14ac:dyDescent="0.25">
      <c r="B11" s="14"/>
      <c r="C11" s="14"/>
      <c r="D11" s="15"/>
      <c r="E11" s="15"/>
      <c r="F11" s="15"/>
      <c r="G11" s="14"/>
      <c r="H11" s="14"/>
      <c r="I11" s="14"/>
      <c r="J11" s="14"/>
      <c r="K11" s="14"/>
      <c r="L11" s="14"/>
      <c r="M11" s="14"/>
      <c r="N11" s="14" t="s">
        <v>18</v>
      </c>
      <c r="O11" s="30">
        <f>O10-N10</f>
        <v>111276</v>
      </c>
      <c r="P11" s="3"/>
    </row>
    <row r="12" spans="1:22" s="10" customFormat="1" x14ac:dyDescent="0.25">
      <c r="B12" s="41" t="s">
        <v>47</v>
      </c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3"/>
    </row>
    <row r="13" spans="1:22" x14ac:dyDescent="0.25">
      <c r="B13" s="48" t="s">
        <v>3</v>
      </c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50"/>
    </row>
    <row r="14" spans="1:22" x14ac:dyDescent="0.25">
      <c r="B14" s="45" t="s">
        <v>37</v>
      </c>
      <c r="C14" s="45"/>
      <c r="D14" s="45"/>
      <c r="E14" s="41" t="s">
        <v>61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3"/>
    </row>
    <row r="15" spans="1:22" ht="32.1" customHeight="1" x14ac:dyDescent="0.25">
      <c r="B15" s="45" t="s">
        <v>4</v>
      </c>
      <c r="C15" s="45"/>
      <c r="D15" s="45"/>
      <c r="E15" s="58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60"/>
      <c r="Q15" s="3"/>
      <c r="R15" s="3"/>
      <c r="S15" s="3"/>
      <c r="T15" s="3"/>
      <c r="U15" s="3"/>
      <c r="V15" s="3"/>
    </row>
    <row r="16" spans="1:22" ht="15" customHeight="1" x14ac:dyDescent="0.25">
      <c r="A16" s="10"/>
      <c r="B16" s="45" t="s">
        <v>5</v>
      </c>
      <c r="C16" s="45"/>
      <c r="D16" s="45"/>
      <c r="E16" s="41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10"/>
    </row>
    <row r="17" spans="1:17" x14ac:dyDescent="0.25">
      <c r="A17" s="10"/>
      <c r="B17" s="51" t="s">
        <v>21</v>
      </c>
      <c r="C17" s="52"/>
      <c r="D17" s="53"/>
      <c r="E17" s="41" t="s">
        <v>36</v>
      </c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3"/>
      <c r="Q17" s="10"/>
    </row>
    <row r="18" spans="1:17" s="10" customFormat="1" x14ac:dyDescent="0.25">
      <c r="B18" s="51" t="s">
        <v>22</v>
      </c>
      <c r="C18" s="52"/>
      <c r="D18" s="53"/>
      <c r="E18" s="41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3"/>
    </row>
    <row r="19" spans="1:17" s="10" customFormat="1" x14ac:dyDescent="0.25">
      <c r="A19"/>
      <c r="B19" s="45" t="s">
        <v>6</v>
      </c>
      <c r="C19" s="45"/>
      <c r="D19" s="45"/>
      <c r="E19" s="41" t="s">
        <v>50</v>
      </c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3"/>
      <c r="Q19"/>
    </row>
    <row r="20" spans="1:17" x14ac:dyDescent="0.25">
      <c r="B20" s="45" t="s">
        <v>7</v>
      </c>
      <c r="C20" s="45"/>
      <c r="D20" s="45"/>
      <c r="E20" s="41" t="s">
        <v>55</v>
      </c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3"/>
    </row>
    <row r="21" spans="1:17" ht="19.5" customHeight="1" x14ac:dyDescent="0.25">
      <c r="A21" s="10"/>
      <c r="B21" s="19"/>
      <c r="C21" s="19"/>
      <c r="D21" s="19"/>
      <c r="E21" s="19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10"/>
    </row>
    <row r="22" spans="1:17" s="10" customFormat="1" ht="19.5" customHeight="1" x14ac:dyDescent="0.25">
      <c r="A22" s="23"/>
      <c r="B22" s="22" t="s">
        <v>53</v>
      </c>
      <c r="C22" s="22"/>
      <c r="D22" s="22"/>
      <c r="E22" s="22"/>
      <c r="F22" s="22"/>
      <c r="G22" s="22"/>
      <c r="H22" s="22"/>
      <c r="I22" s="22"/>
      <c r="J22" s="22"/>
      <c r="K22"/>
      <c r="L22"/>
      <c r="N22"/>
      <c r="P22"/>
      <c r="Q22"/>
    </row>
    <row r="23" spans="1:17" x14ac:dyDescent="0.25">
      <c r="A23" s="21"/>
      <c r="B23" s="22"/>
      <c r="C23" s="22"/>
      <c r="D23" s="22"/>
      <c r="E23" s="22"/>
      <c r="F23" s="22"/>
      <c r="G23" s="22"/>
      <c r="H23" s="22"/>
      <c r="I23" s="22"/>
      <c r="J23" s="22"/>
      <c r="K23" s="10"/>
      <c r="L23" s="10"/>
      <c r="M23" s="10"/>
      <c r="N23" s="10"/>
      <c r="O23" s="10"/>
      <c r="P23" s="10"/>
      <c r="Q23" s="10"/>
    </row>
    <row r="24" spans="1:17" s="10" customFormat="1" x14ac:dyDescent="0.25">
      <c r="A24"/>
      <c r="B24" t="s">
        <v>9</v>
      </c>
      <c r="D24"/>
      <c r="F24"/>
      <c r="G24"/>
      <c r="H24"/>
      <c r="I24"/>
      <c r="J24"/>
      <c r="K24"/>
      <c r="L24"/>
      <c r="M24"/>
      <c r="N24"/>
      <c r="O24"/>
      <c r="P24"/>
      <c r="Q24"/>
    </row>
    <row r="25" spans="1:17" x14ac:dyDescent="0.25">
      <c r="D25" s="6" t="s">
        <v>56</v>
      </c>
      <c r="E25" s="6"/>
    </row>
    <row r="26" spans="1:17" x14ac:dyDescent="0.25">
      <c r="B26" t="s">
        <v>10</v>
      </c>
      <c r="D26" s="6" t="s">
        <v>57</v>
      </c>
      <c r="E26" s="6"/>
    </row>
    <row r="27" spans="1:17" x14ac:dyDescent="0.25">
      <c r="B27" t="s">
        <v>11</v>
      </c>
      <c r="D27" s="28" t="s">
        <v>58</v>
      </c>
      <c r="E27" s="6"/>
    </row>
  </sheetData>
  <mergeCells count="29">
    <mergeCell ref="B20:D20"/>
    <mergeCell ref="O4:O5"/>
    <mergeCell ref="B2:P2"/>
    <mergeCell ref="B15:D15"/>
    <mergeCell ref="B14:D14"/>
    <mergeCell ref="B13:P13"/>
    <mergeCell ref="B18:D18"/>
    <mergeCell ref="B4:B5"/>
    <mergeCell ref="B17:D17"/>
    <mergeCell ref="F4:F5"/>
    <mergeCell ref="G4:G5"/>
    <mergeCell ref="H4:L4"/>
    <mergeCell ref="N4:N5"/>
    <mergeCell ref="M4:M5"/>
    <mergeCell ref="E20:P20"/>
    <mergeCell ref="E15:P15"/>
    <mergeCell ref="E17:P17"/>
    <mergeCell ref="E18:P18"/>
    <mergeCell ref="E19:P19"/>
    <mergeCell ref="B16:D16"/>
    <mergeCell ref="E16:P16"/>
    <mergeCell ref="B19:D19"/>
    <mergeCell ref="N1:P1"/>
    <mergeCell ref="C4:C5"/>
    <mergeCell ref="E4:E5"/>
    <mergeCell ref="E14:P14"/>
    <mergeCell ref="D4:D5"/>
    <mergeCell ref="P4:P5"/>
    <mergeCell ref="B12:P12"/>
  </mergeCells>
  <hyperlinks>
    <hyperlink ref="D27" r:id="rId1"/>
  </hyperlinks>
  <pageMargins left="0.78740157480314965" right="0.39370078740157483" top="0.78740157480314965" bottom="0.39370078740157483" header="0.31496062992125984" footer="0.31496062992125984"/>
  <pageSetup paperSize="9" scale="59" orientation="landscape" r:id="rId2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24" t="s">
        <v>27</v>
      </c>
      <c r="B5" t="e">
        <f>XLR_ERRNAME</f>
        <v>#NAME?</v>
      </c>
    </row>
    <row r="6" spans="1:14" x14ac:dyDescent="0.25">
      <c r="A6" t="s">
        <v>28</v>
      </c>
      <c r="B6">
        <v>8753</v>
      </c>
      <c r="C6" s="25" t="s">
        <v>29</v>
      </c>
      <c r="D6">
        <v>6330</v>
      </c>
      <c r="E6" s="25" t="s">
        <v>30</v>
      </c>
      <c r="F6" s="25" t="s">
        <v>31</v>
      </c>
      <c r="G6" s="25" t="s">
        <v>32</v>
      </c>
      <c r="H6" s="25" t="s">
        <v>32</v>
      </c>
      <c r="I6" s="25" t="s">
        <v>33</v>
      </c>
      <c r="J6" s="25" t="s">
        <v>30</v>
      </c>
      <c r="K6" s="25" t="s">
        <v>34</v>
      </c>
      <c r="L6" s="25" t="s">
        <v>35</v>
      </c>
      <c r="M6" s="25" t="s">
        <v>32</v>
      </c>
      <c r="N6" s="25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Старцев Вадим Юрьевич</dc:creator>
  <cp:lastModifiedBy>Данилова Татьяна Владимировна</cp:lastModifiedBy>
  <cp:lastPrinted>2016-06-23T05:42:57Z</cp:lastPrinted>
  <dcterms:created xsi:type="dcterms:W3CDTF">2013-12-19T08:11:42Z</dcterms:created>
  <dcterms:modified xsi:type="dcterms:W3CDTF">2016-06-23T05:42:58Z</dcterms:modified>
</cp:coreProperties>
</file>